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8.22\d\NIRF 2016\Final Data\Final\"/>
    </mc:Choice>
  </mc:AlternateContent>
  <bookViews>
    <workbookView xWindow="0" yWindow="0" windowWidth="20490" windowHeight="7005"/>
  </bookViews>
  <sheets>
    <sheet name="Sheet1" sheetId="1" r:id="rId1"/>
    <sheet name="UG" sheetId="4" r:id="rId2"/>
    <sheet name="PG" sheetId="5" r:id="rId3"/>
    <sheet name="Sheet2" sheetId="2" r:id="rId4"/>
    <sheet name="Sheet3" sheetId="3" r:id="rId5"/>
  </sheets>
  <calcPr calcId="162913"/>
</workbook>
</file>

<file path=xl/calcChain.xml><?xml version="1.0" encoding="utf-8"?>
<calcChain xmlns="http://schemas.openxmlformats.org/spreadsheetml/2006/main">
  <c r="J17" i="4" l="1"/>
  <c r="J9" i="5" l="1"/>
  <c r="J6" i="5"/>
  <c r="H4" i="5"/>
  <c r="J3" i="5"/>
  <c r="H3" i="5" s="1"/>
  <c r="J36" i="4"/>
  <c r="J35" i="4"/>
  <c r="J34" i="4"/>
  <c r="J33" i="4"/>
  <c r="J32" i="4"/>
  <c r="J31" i="4"/>
  <c r="J25" i="4"/>
  <c r="J22" i="4"/>
  <c r="J21" i="4"/>
  <c r="J20" i="4"/>
  <c r="J19" i="4"/>
  <c r="E17" i="4"/>
  <c r="J16" i="4"/>
  <c r="J14" i="4"/>
  <c r="J12" i="4"/>
  <c r="H12" i="4" s="1"/>
  <c r="J11" i="4"/>
  <c r="H11" i="4" s="1"/>
  <c r="J10" i="4"/>
  <c r="H10" i="4" s="1"/>
  <c r="J9" i="4"/>
  <c r="H9" i="4" s="1"/>
  <c r="J8" i="4"/>
  <c r="H8" i="4" s="1"/>
  <c r="J7" i="4"/>
  <c r="H7" i="4" s="1"/>
  <c r="J5" i="4"/>
  <c r="H5" i="4" s="1"/>
  <c r="J4" i="4"/>
  <c r="H4" i="4" s="1"/>
  <c r="J26" i="1" l="1"/>
  <c r="H14" i="1"/>
  <c r="J13" i="1"/>
  <c r="H13" i="1" s="1"/>
  <c r="J42" i="1" l="1"/>
  <c r="J37" i="1"/>
  <c r="J43" i="1"/>
  <c r="J41" i="1"/>
  <c r="J40" i="1"/>
  <c r="J39" i="1"/>
  <c r="J38" i="1"/>
  <c r="J29" i="1"/>
  <c r="J25" i="1"/>
  <c r="J24" i="1"/>
  <c r="J23" i="1"/>
  <c r="J21" i="1"/>
  <c r="J20" i="1"/>
  <c r="J19" i="1"/>
  <c r="J17" i="1"/>
  <c r="J12" i="1"/>
  <c r="H12" i="1" s="1"/>
  <c r="J11" i="1"/>
  <c r="H11" i="1" s="1"/>
  <c r="J10" i="1"/>
  <c r="H10" i="1" s="1"/>
  <c r="J9" i="1"/>
  <c r="H9" i="1" s="1"/>
  <c r="J8" i="1"/>
  <c r="H8" i="1" s="1"/>
  <c r="J7" i="1"/>
  <c r="H7" i="1" s="1"/>
  <c r="J4" i="1"/>
  <c r="H4" i="1" s="1"/>
  <c r="J5" i="1"/>
  <c r="H5" i="1" s="1"/>
  <c r="E20" i="1"/>
</calcChain>
</file>

<file path=xl/sharedStrings.xml><?xml version="1.0" encoding="utf-8"?>
<sst xmlns="http://schemas.openxmlformats.org/spreadsheetml/2006/main" count="149" uniqueCount="70">
  <si>
    <t>Parameter</t>
  </si>
  <si>
    <t>Placement</t>
  </si>
  <si>
    <t>3A.GPHE</t>
  </si>
  <si>
    <t>S.No.</t>
  </si>
  <si>
    <t>Academic Year</t>
  </si>
  <si>
    <t>Name of the Company</t>
  </si>
  <si>
    <t>No of students recruited</t>
  </si>
  <si>
    <t>Minimum salary Offered</t>
  </si>
  <si>
    <t>Maximum salary offered</t>
  </si>
  <si>
    <t>Average salary offered</t>
  </si>
  <si>
    <t>Median salary offered</t>
  </si>
  <si>
    <t>2015-16</t>
  </si>
  <si>
    <t>2014-15</t>
  </si>
  <si>
    <t>2013-14</t>
  </si>
  <si>
    <t xml:space="preserve">2 Hinduja Global Solutions
</t>
  </si>
  <si>
    <t>5 Wipro</t>
  </si>
  <si>
    <t>6 Tata Consultancy Services, Chennai</t>
  </si>
  <si>
    <t>7 NTrust Infotech</t>
  </si>
  <si>
    <t>8  The Indian Public School</t>
  </si>
  <si>
    <t>9 Technosoft Global Services (P) Ltd</t>
  </si>
  <si>
    <t>10Mckinsey &amp; Company- USA</t>
  </si>
  <si>
    <t xml:space="preserve">4 Elico Health Care Salary 
</t>
  </si>
  <si>
    <t xml:space="preserve">3 Info Search Salary 
</t>
  </si>
  <si>
    <t>1 Cognizant Technology Solutions</t>
  </si>
  <si>
    <t>2 VDart Technologies Pvt. Ltd. (VDPL), Trichy</t>
  </si>
  <si>
    <t>3 Tech Mahindra</t>
  </si>
  <si>
    <t>4 Mahathma Eye Hospital</t>
  </si>
  <si>
    <t>5 Ntrust Infotech, Chennai</t>
  </si>
  <si>
    <t>6 VWR Lab Products Pvt Ltd</t>
  </si>
  <si>
    <t>1 S.R.V.Matriculation School, Rasipuram.</t>
  </si>
  <si>
    <t>2 Cognizant Technology Solutions, Chennai.</t>
  </si>
  <si>
    <t>3 SBI Life Insurance Co Ltd, Chennai.</t>
  </si>
  <si>
    <t>4 Aspire Systems, Chennai.</t>
  </si>
  <si>
    <t>5 ICICI Securities Ltd, Chennai.</t>
  </si>
  <si>
    <t>6 Indian Public School, Coimbatore</t>
  </si>
  <si>
    <t>7 Orchid Chemicals &amp; Pharmaceuticals Ltd, Chennai.</t>
  </si>
  <si>
    <t>1 SRV Matriculation Higher Secondary School</t>
  </si>
  <si>
    <t>Total</t>
  </si>
  <si>
    <t>4,30,000</t>
  </si>
  <si>
    <t>12 Icon Chennai</t>
  </si>
  <si>
    <t>11 Sanmar Chennai</t>
  </si>
  <si>
    <t>13 HDFC</t>
  </si>
  <si>
    <t>7HDB Financial Services</t>
  </si>
  <si>
    <t>8 Zifo Technologies Pvt. Ltd, Chennai</t>
  </si>
  <si>
    <t>10 Ford. Pvt. Ltd -</t>
  </si>
  <si>
    <t>17,000/</t>
  </si>
  <si>
    <t xml:space="preserve">9 Royal Bank of Scotland </t>
  </si>
  <si>
    <t xml:space="preserve">11 Lakshmi Vilas Bank </t>
  </si>
  <si>
    <t>12 Tata Consultancy Services, Chennai</t>
  </si>
  <si>
    <t>13 Amazon</t>
  </si>
  <si>
    <t>14 Toyata</t>
  </si>
  <si>
    <t>15 City Union Bank</t>
  </si>
  <si>
    <t>16 Dell</t>
  </si>
  <si>
    <t>15 Wipro Technologies</t>
  </si>
  <si>
    <t>14 World Vision India, Chennai</t>
  </si>
  <si>
    <t>17 World Vision India, Chennai</t>
  </si>
  <si>
    <t>8 World Vision India, Chennai</t>
  </si>
  <si>
    <t>18 Compassion International, Kolkatta</t>
  </si>
  <si>
    <t>9 ATHMA Mind Centre</t>
  </si>
  <si>
    <t>10 Compassion International, Kolkatta</t>
  </si>
  <si>
    <t>11 SOCSEAD, Tiruchirappalli</t>
  </si>
  <si>
    <t>12 Blood Bank, CMC Vellore</t>
  </si>
  <si>
    <t>14 UESI TN, Tiruchirappalli</t>
  </si>
  <si>
    <t>13 ICTC, Govt Hospital</t>
  </si>
  <si>
    <t>15 Bedrock</t>
  </si>
  <si>
    <t xml:space="preserve">19 AKKV school </t>
  </si>
  <si>
    <t>16 Blood testing laboratory</t>
  </si>
  <si>
    <t>15-16</t>
  </si>
  <si>
    <t>14-15</t>
  </si>
  <si>
    <t>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</si>
</sst>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left"/>
    </xf>
    <xf numFmtId="0" fontId="1" fillId="0" borderId="2" xfId="0" applyFont="1" applyBorder="1"/>
    <xf numFmtId="0" fontId="1" fillId="0" borderId="0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1" fillId="0" borderId="4" xfId="0" applyFont="1" applyFill="1" applyBorder="1" applyAlignment="1">
      <alignment vertical="center" wrapText="1"/>
    </xf>
    <xf numFmtId="3" fontId="0" fillId="0" borderId="1" xfId="0" applyNumberFormat="1" applyBorder="1" applyAlignment="1">
      <alignment horizontal="center" vertical="center"/>
    </xf>
    <xf numFmtId="0" fontId="1" fillId="0" borderId="5" xfId="0" applyFont="1" applyBorder="1"/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1" fillId="0" borderId="5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topLeftCell="A4" zoomScale="85" zoomScaleNormal="85" workbookViewId="0">
      <selection activeCell="A53" sqref="A53:XFD53"/>
    </sheetView>
  </sheetViews>
  <sheetFormatPr defaultRowHeight="15" x14ac:dyDescent="0.25"/>
  <cols>
    <col min="1" max="1" width="16.7109375" customWidth="1"/>
    <col min="2" max="2" width="7.140625" customWidth="1"/>
    <col min="3" max="3" width="8.140625" customWidth="1"/>
    <col min="4" max="4" width="51.140625" bestFit="1" customWidth="1"/>
    <col min="5" max="9" width="16.7109375" customWidth="1"/>
    <col min="10" max="10" width="10.42578125" bestFit="1" customWidth="1"/>
  </cols>
  <sheetData>
    <row r="1" spans="1:10" ht="15.75" x14ac:dyDescent="0.25">
      <c r="A1" s="3" t="s">
        <v>0</v>
      </c>
      <c r="B1" s="45" t="s">
        <v>1</v>
      </c>
      <c r="C1" s="45"/>
      <c r="D1" s="45"/>
      <c r="E1" s="45"/>
      <c r="F1" s="45"/>
      <c r="G1" s="45"/>
      <c r="H1" s="45"/>
      <c r="I1" s="45"/>
    </row>
    <row r="2" spans="1:10" ht="31.5" x14ac:dyDescent="0.25">
      <c r="A2" s="14" t="s">
        <v>2</v>
      </c>
      <c r="B2" s="15" t="s">
        <v>3</v>
      </c>
      <c r="C2" s="15" t="s">
        <v>4</v>
      </c>
      <c r="D2" s="16" t="s">
        <v>5</v>
      </c>
      <c r="E2" s="16" t="s">
        <v>6</v>
      </c>
      <c r="F2" s="15" t="s">
        <v>7</v>
      </c>
      <c r="G2" s="16" t="s">
        <v>8</v>
      </c>
      <c r="H2" s="16" t="s">
        <v>9</v>
      </c>
      <c r="I2" s="17" t="s">
        <v>10</v>
      </c>
      <c r="J2" s="12" t="s">
        <v>37</v>
      </c>
    </row>
    <row r="3" spans="1:10" s="28" customFormat="1" ht="29.25" customHeight="1" x14ac:dyDescent="0.25">
      <c r="A3" s="29"/>
      <c r="B3" s="46">
        <v>1</v>
      </c>
      <c r="C3" s="46" t="s">
        <v>11</v>
      </c>
      <c r="D3" s="30" t="s">
        <v>36</v>
      </c>
      <c r="E3" s="31">
        <v>3</v>
      </c>
      <c r="F3" s="25">
        <v>17500</v>
      </c>
      <c r="G3" s="25">
        <v>18500</v>
      </c>
      <c r="H3" s="25">
        <v>17833</v>
      </c>
      <c r="I3" s="24">
        <v>18000</v>
      </c>
      <c r="J3" s="32">
        <v>53500</v>
      </c>
    </row>
    <row r="4" spans="1:10" ht="16.5" customHeight="1" x14ac:dyDescent="0.25">
      <c r="A4" s="4"/>
      <c r="B4" s="47"/>
      <c r="C4" s="46"/>
      <c r="D4" s="10" t="s">
        <v>14</v>
      </c>
      <c r="E4" s="7">
        <v>11</v>
      </c>
      <c r="F4" s="8">
        <v>10465</v>
      </c>
      <c r="G4" s="8">
        <v>10465</v>
      </c>
      <c r="H4" s="8">
        <f>J4/E4</f>
        <v>10465</v>
      </c>
      <c r="I4" s="8">
        <v>10465</v>
      </c>
      <c r="J4" s="13">
        <f>E5*F4</f>
        <v>115115</v>
      </c>
    </row>
    <row r="5" spans="1:10" ht="15" customHeight="1" x14ac:dyDescent="0.25">
      <c r="A5" s="18"/>
      <c r="B5" s="47"/>
      <c r="C5" s="46"/>
      <c r="D5" s="5" t="s">
        <v>22</v>
      </c>
      <c r="E5" s="9">
        <v>11</v>
      </c>
      <c r="F5" s="8">
        <v>20833</v>
      </c>
      <c r="G5" s="8">
        <v>20833</v>
      </c>
      <c r="H5" s="8">
        <f t="shared" ref="H5:H13" si="0">J5/E5</f>
        <v>20833</v>
      </c>
      <c r="I5" s="8">
        <v>20833</v>
      </c>
      <c r="J5" s="19">
        <f>E5*F5</f>
        <v>229163</v>
      </c>
    </row>
    <row r="6" spans="1:10" s="1" customFormat="1" ht="16.5" customHeight="1" x14ac:dyDescent="0.25">
      <c r="A6" s="18"/>
      <c r="B6" s="47"/>
      <c r="C6" s="46"/>
      <c r="D6" s="11" t="s">
        <v>21</v>
      </c>
      <c r="E6" s="9">
        <v>43</v>
      </c>
      <c r="F6" s="8">
        <v>10000</v>
      </c>
      <c r="G6" s="8">
        <v>10000</v>
      </c>
      <c r="H6" s="8">
        <v>10000</v>
      </c>
      <c r="I6" s="8">
        <v>10000</v>
      </c>
      <c r="J6" s="19" t="s">
        <v>38</v>
      </c>
    </row>
    <row r="7" spans="1:10" s="1" customFormat="1" ht="15.75" x14ac:dyDescent="0.25">
      <c r="A7" s="18"/>
      <c r="B7" s="47"/>
      <c r="C7" s="46"/>
      <c r="D7" s="2" t="s">
        <v>15</v>
      </c>
      <c r="E7" s="9">
        <v>2</v>
      </c>
      <c r="F7" s="8">
        <v>15000</v>
      </c>
      <c r="G7" s="8">
        <v>15000</v>
      </c>
      <c r="H7" s="8">
        <f t="shared" si="0"/>
        <v>15000</v>
      </c>
      <c r="I7" s="8">
        <v>15000</v>
      </c>
      <c r="J7" s="19">
        <f t="shared" ref="J7:J17" si="1">E7*F7</f>
        <v>30000</v>
      </c>
    </row>
    <row r="8" spans="1:10" s="1" customFormat="1" ht="15.75" x14ac:dyDescent="0.25">
      <c r="A8" s="18"/>
      <c r="B8" s="47"/>
      <c r="C8" s="46"/>
      <c r="D8" s="2" t="s">
        <v>16</v>
      </c>
      <c r="E8" s="9">
        <v>2</v>
      </c>
      <c r="F8" s="8">
        <v>25545</v>
      </c>
      <c r="G8" s="8">
        <v>25545</v>
      </c>
      <c r="H8" s="8">
        <f t="shared" si="0"/>
        <v>25545</v>
      </c>
      <c r="I8" s="8">
        <v>25545</v>
      </c>
      <c r="J8" s="19">
        <f t="shared" si="1"/>
        <v>51090</v>
      </c>
    </row>
    <row r="9" spans="1:10" s="1" customFormat="1" ht="15.75" x14ac:dyDescent="0.25">
      <c r="A9" s="18"/>
      <c r="B9" s="47"/>
      <c r="C9" s="46"/>
      <c r="D9" s="2" t="s">
        <v>17</v>
      </c>
      <c r="E9" s="9">
        <v>19</v>
      </c>
      <c r="F9" s="8">
        <v>14405</v>
      </c>
      <c r="G9" s="8">
        <v>14405</v>
      </c>
      <c r="H9" s="8">
        <f t="shared" si="0"/>
        <v>14405</v>
      </c>
      <c r="I9" s="8">
        <v>14405</v>
      </c>
      <c r="J9" s="19">
        <f t="shared" si="1"/>
        <v>273695</v>
      </c>
    </row>
    <row r="10" spans="1:10" s="1" customFormat="1" ht="15.75" x14ac:dyDescent="0.25">
      <c r="A10" s="18"/>
      <c r="B10" s="47"/>
      <c r="C10" s="46"/>
      <c r="D10" s="2" t="s">
        <v>18</v>
      </c>
      <c r="E10" s="9">
        <v>6</v>
      </c>
      <c r="F10" s="8">
        <v>25100</v>
      </c>
      <c r="G10" s="8">
        <v>25100</v>
      </c>
      <c r="H10" s="8">
        <f t="shared" si="0"/>
        <v>25100</v>
      </c>
      <c r="I10" s="8">
        <v>25100</v>
      </c>
      <c r="J10" s="19">
        <f t="shared" si="1"/>
        <v>150600</v>
      </c>
    </row>
    <row r="11" spans="1:10" s="1" customFormat="1" ht="15.75" x14ac:dyDescent="0.25">
      <c r="A11" s="18"/>
      <c r="B11" s="47"/>
      <c r="C11" s="46"/>
      <c r="D11" s="2" t="s">
        <v>19</v>
      </c>
      <c r="E11" s="9">
        <v>2</v>
      </c>
      <c r="F11" s="8">
        <v>15000</v>
      </c>
      <c r="G11" s="8">
        <v>15000</v>
      </c>
      <c r="H11" s="8">
        <f t="shared" si="0"/>
        <v>15000</v>
      </c>
      <c r="I11" s="8">
        <v>15000</v>
      </c>
      <c r="J11" s="19">
        <f t="shared" si="1"/>
        <v>30000</v>
      </c>
    </row>
    <row r="12" spans="1:10" s="1" customFormat="1" ht="15.75" x14ac:dyDescent="0.25">
      <c r="A12" s="18"/>
      <c r="B12" s="47"/>
      <c r="C12" s="46"/>
      <c r="D12" s="2" t="s">
        <v>20</v>
      </c>
      <c r="E12" s="9">
        <v>9</v>
      </c>
      <c r="F12" s="8">
        <v>26000</v>
      </c>
      <c r="G12" s="8">
        <v>26000</v>
      </c>
      <c r="H12" s="8">
        <f t="shared" si="0"/>
        <v>26000</v>
      </c>
      <c r="I12" s="8">
        <v>26000</v>
      </c>
      <c r="J12" s="19">
        <f t="shared" si="1"/>
        <v>234000</v>
      </c>
    </row>
    <row r="13" spans="1:10" s="1" customFormat="1" ht="15.75" x14ac:dyDescent="0.25">
      <c r="A13" s="18"/>
      <c r="B13" s="47"/>
      <c r="C13" s="46"/>
      <c r="D13" s="2" t="s">
        <v>40</v>
      </c>
      <c r="E13" s="9">
        <v>1</v>
      </c>
      <c r="F13" s="8">
        <v>15000</v>
      </c>
      <c r="G13" s="8">
        <v>15000</v>
      </c>
      <c r="H13" s="8">
        <f t="shared" si="0"/>
        <v>15000</v>
      </c>
      <c r="I13" s="8">
        <v>15000</v>
      </c>
      <c r="J13" s="19">
        <f t="shared" si="1"/>
        <v>15000</v>
      </c>
    </row>
    <row r="14" spans="1:10" s="1" customFormat="1" ht="15.75" x14ac:dyDescent="0.25">
      <c r="A14" s="18"/>
      <c r="B14" s="47"/>
      <c r="C14" s="46"/>
      <c r="D14" s="2" t="s">
        <v>39</v>
      </c>
      <c r="E14" s="9">
        <v>4</v>
      </c>
      <c r="F14" s="8">
        <v>13000</v>
      </c>
      <c r="G14" s="8">
        <v>20000</v>
      </c>
      <c r="H14" s="8">
        <f>J14/E14</f>
        <v>16500</v>
      </c>
      <c r="I14" s="8">
        <v>16500</v>
      </c>
      <c r="J14" s="13">
        <v>66000</v>
      </c>
    </row>
    <row r="15" spans="1:10" s="1" customFormat="1" ht="15.75" x14ac:dyDescent="0.25">
      <c r="A15" s="18"/>
      <c r="B15" s="47"/>
      <c r="C15" s="46"/>
      <c r="D15" s="2" t="s">
        <v>41</v>
      </c>
      <c r="E15" s="9">
        <v>1</v>
      </c>
      <c r="F15" s="8">
        <v>15000</v>
      </c>
      <c r="G15" s="8">
        <v>15000</v>
      </c>
      <c r="H15" s="8">
        <v>15000</v>
      </c>
      <c r="I15" s="8">
        <v>15000</v>
      </c>
      <c r="J15" s="13">
        <v>15000</v>
      </c>
    </row>
    <row r="16" spans="1:10" s="1" customFormat="1" ht="15.75" x14ac:dyDescent="0.25">
      <c r="A16" s="18"/>
      <c r="B16" s="47"/>
      <c r="C16" s="46"/>
      <c r="D16" s="2" t="s">
        <v>54</v>
      </c>
      <c r="E16" s="9">
        <v>1</v>
      </c>
      <c r="F16" s="8">
        <v>16000</v>
      </c>
      <c r="G16" s="8">
        <v>16000</v>
      </c>
      <c r="H16" s="8">
        <v>16000</v>
      </c>
      <c r="I16" s="8">
        <v>16000</v>
      </c>
      <c r="J16" s="8">
        <v>16000</v>
      </c>
    </row>
    <row r="17" spans="1:10" s="1" customFormat="1" ht="15.75" x14ac:dyDescent="0.25">
      <c r="A17" s="18"/>
      <c r="B17" s="47"/>
      <c r="C17" s="46"/>
      <c r="D17" s="2" t="s">
        <v>53</v>
      </c>
      <c r="E17" s="9">
        <v>10</v>
      </c>
      <c r="F17" s="8">
        <v>13500</v>
      </c>
      <c r="G17" s="8">
        <v>13500</v>
      </c>
      <c r="H17" s="8">
        <v>13500</v>
      </c>
      <c r="I17" s="8">
        <v>13500</v>
      </c>
      <c r="J17" s="19">
        <f t="shared" si="1"/>
        <v>135000</v>
      </c>
    </row>
    <row r="18" spans="1:10" s="28" customFormat="1" ht="15.75" x14ac:dyDescent="0.25">
      <c r="A18" s="26"/>
      <c r="B18" s="47">
        <v>2</v>
      </c>
      <c r="C18" s="42" t="s">
        <v>12</v>
      </c>
      <c r="D18" s="6" t="s">
        <v>23</v>
      </c>
      <c r="E18" s="24">
        <v>9</v>
      </c>
      <c r="F18" s="25">
        <v>12593</v>
      </c>
      <c r="G18" s="25">
        <v>15000</v>
      </c>
      <c r="H18" s="25">
        <v>13127</v>
      </c>
      <c r="I18" s="25">
        <v>13796</v>
      </c>
      <c r="J18" s="27">
        <v>118151</v>
      </c>
    </row>
    <row r="19" spans="1:10" ht="15.75" x14ac:dyDescent="0.25">
      <c r="A19" s="18"/>
      <c r="B19" s="47"/>
      <c r="C19" s="43"/>
      <c r="D19" s="5" t="s">
        <v>24</v>
      </c>
      <c r="E19" s="9">
        <v>20</v>
      </c>
      <c r="F19" s="8">
        <v>10781</v>
      </c>
      <c r="G19" s="8">
        <v>10781</v>
      </c>
      <c r="H19" s="8">
        <v>10781</v>
      </c>
      <c r="I19" s="8">
        <v>10781</v>
      </c>
      <c r="J19" s="19">
        <f>E19*F19</f>
        <v>215620</v>
      </c>
    </row>
    <row r="20" spans="1:10" ht="15.75" x14ac:dyDescent="0.25">
      <c r="A20" s="18"/>
      <c r="B20" s="47"/>
      <c r="C20" s="43"/>
      <c r="D20" s="2" t="s">
        <v>25</v>
      </c>
      <c r="E20" s="9">
        <f>15+8</f>
        <v>23</v>
      </c>
      <c r="F20" s="8">
        <v>15833</v>
      </c>
      <c r="G20" s="8">
        <v>15833</v>
      </c>
      <c r="H20" s="8">
        <v>15833</v>
      </c>
      <c r="I20" s="8">
        <v>15833</v>
      </c>
      <c r="J20" s="19">
        <f>E21*F21</f>
        <v>84000</v>
      </c>
    </row>
    <row r="21" spans="1:10" s="1" customFormat="1" ht="15.75" x14ac:dyDescent="0.25">
      <c r="A21" s="18"/>
      <c r="B21" s="47"/>
      <c r="C21" s="43"/>
      <c r="D21" s="2" t="s">
        <v>26</v>
      </c>
      <c r="E21" s="9">
        <v>7</v>
      </c>
      <c r="F21" s="8">
        <v>12000</v>
      </c>
      <c r="G21" s="8">
        <v>12000</v>
      </c>
      <c r="H21" s="8">
        <v>12000</v>
      </c>
      <c r="I21" s="8">
        <v>12000</v>
      </c>
      <c r="J21" s="19">
        <f>E21*F21</f>
        <v>84000</v>
      </c>
    </row>
    <row r="22" spans="1:10" s="28" customFormat="1" ht="15.75" x14ac:dyDescent="0.25">
      <c r="A22" s="26"/>
      <c r="B22" s="47"/>
      <c r="C22" s="43"/>
      <c r="D22" s="23" t="s">
        <v>27</v>
      </c>
      <c r="E22" s="24">
        <v>11</v>
      </c>
      <c r="F22" s="25">
        <v>12083</v>
      </c>
      <c r="G22" s="25">
        <v>14405</v>
      </c>
      <c r="H22" s="25">
        <v>12505</v>
      </c>
      <c r="I22" s="25">
        <v>13244</v>
      </c>
      <c r="J22" s="27">
        <v>137557</v>
      </c>
    </row>
    <row r="23" spans="1:10" s="1" customFormat="1" ht="15.75" x14ac:dyDescent="0.25">
      <c r="A23" s="18"/>
      <c r="B23" s="47"/>
      <c r="C23" s="43"/>
      <c r="D23" s="2" t="s">
        <v>28</v>
      </c>
      <c r="E23" s="9">
        <v>7</v>
      </c>
      <c r="F23" s="8">
        <v>16666</v>
      </c>
      <c r="G23" s="8">
        <v>16666</v>
      </c>
      <c r="H23" s="8">
        <v>16666</v>
      </c>
      <c r="I23" s="8">
        <v>16667</v>
      </c>
      <c r="J23" s="19">
        <f>E23*F23</f>
        <v>116662</v>
      </c>
    </row>
    <row r="24" spans="1:10" s="1" customFormat="1" ht="15.75" x14ac:dyDescent="0.25">
      <c r="A24" s="18"/>
      <c r="B24" s="47"/>
      <c r="C24" s="43"/>
      <c r="D24" s="2" t="s">
        <v>42</v>
      </c>
      <c r="E24" s="9">
        <v>2</v>
      </c>
      <c r="F24" s="8">
        <v>29167</v>
      </c>
      <c r="G24" s="8">
        <v>29167</v>
      </c>
      <c r="H24" s="8">
        <v>29167</v>
      </c>
      <c r="I24" s="8">
        <v>29167</v>
      </c>
      <c r="J24" s="19">
        <f>E24*F24</f>
        <v>58334</v>
      </c>
    </row>
    <row r="25" spans="1:10" s="1" customFormat="1" ht="15.75" x14ac:dyDescent="0.25">
      <c r="A25" s="18"/>
      <c r="B25" s="47"/>
      <c r="C25" s="43"/>
      <c r="D25" s="2" t="s">
        <v>43</v>
      </c>
      <c r="E25" s="9">
        <v>2</v>
      </c>
      <c r="F25" s="8">
        <v>17506</v>
      </c>
      <c r="G25" s="8">
        <v>17506</v>
      </c>
      <c r="H25" s="8">
        <v>17506</v>
      </c>
      <c r="I25" s="8">
        <v>17506</v>
      </c>
      <c r="J25" s="19">
        <f>E25*F25</f>
        <v>35012</v>
      </c>
    </row>
    <row r="26" spans="1:10" s="1" customFormat="1" ht="15.75" x14ac:dyDescent="0.25">
      <c r="A26" s="18"/>
      <c r="B26" s="47"/>
      <c r="C26" s="43"/>
      <c r="D26" s="2" t="s">
        <v>46</v>
      </c>
      <c r="E26" s="9">
        <v>1</v>
      </c>
      <c r="F26" s="8">
        <v>10500</v>
      </c>
      <c r="G26" s="8">
        <v>10500</v>
      </c>
      <c r="H26" s="8">
        <v>10500</v>
      </c>
      <c r="I26" s="8">
        <v>10500</v>
      </c>
      <c r="J26" s="19">
        <f>E26*F26</f>
        <v>10500</v>
      </c>
    </row>
    <row r="27" spans="1:10" s="1" customFormat="1" ht="15.75" x14ac:dyDescent="0.25">
      <c r="A27" s="18"/>
      <c r="B27" s="47"/>
      <c r="C27" s="43"/>
      <c r="D27" s="2" t="s">
        <v>44</v>
      </c>
      <c r="E27" s="9">
        <v>1</v>
      </c>
      <c r="F27" s="8" t="s">
        <v>45</v>
      </c>
      <c r="G27" s="8" t="s">
        <v>45</v>
      </c>
      <c r="H27" s="8">
        <v>17000</v>
      </c>
      <c r="I27" s="8">
        <v>17000</v>
      </c>
      <c r="J27" s="13">
        <v>17000</v>
      </c>
    </row>
    <row r="28" spans="1:10" s="1" customFormat="1" ht="15.75" x14ac:dyDescent="0.25">
      <c r="A28" s="18"/>
      <c r="B28" s="47"/>
      <c r="C28" s="43"/>
      <c r="D28" s="2" t="s">
        <v>47</v>
      </c>
      <c r="E28" s="9">
        <v>1</v>
      </c>
      <c r="F28" s="8">
        <v>30000</v>
      </c>
      <c r="G28" s="8">
        <v>30000</v>
      </c>
      <c r="H28" s="8">
        <v>30000</v>
      </c>
      <c r="I28" s="8">
        <v>30000</v>
      </c>
      <c r="J28" s="19">
        <v>30000</v>
      </c>
    </row>
    <row r="29" spans="1:10" s="1" customFormat="1" ht="15.75" x14ac:dyDescent="0.25">
      <c r="A29" s="18"/>
      <c r="B29" s="47"/>
      <c r="C29" s="43"/>
      <c r="D29" s="2" t="s">
        <v>48</v>
      </c>
      <c r="E29" s="9">
        <v>2</v>
      </c>
      <c r="F29" s="8">
        <v>15500</v>
      </c>
      <c r="G29" s="8">
        <v>15500</v>
      </c>
      <c r="H29" s="8">
        <v>15500</v>
      </c>
      <c r="I29" s="8">
        <v>15500</v>
      </c>
      <c r="J29" s="19">
        <f>E29*F29</f>
        <v>31000</v>
      </c>
    </row>
    <row r="30" spans="1:10" s="1" customFormat="1" ht="15.75" x14ac:dyDescent="0.25">
      <c r="A30" s="18"/>
      <c r="B30" s="39"/>
      <c r="C30" s="43"/>
      <c r="D30" s="20" t="s">
        <v>49</v>
      </c>
      <c r="E30" s="21">
        <v>1</v>
      </c>
      <c r="F30" s="22">
        <v>10000</v>
      </c>
      <c r="G30" s="22">
        <v>10000</v>
      </c>
      <c r="H30" s="22">
        <v>10000</v>
      </c>
      <c r="I30" s="22">
        <v>10000</v>
      </c>
      <c r="J30" s="22">
        <v>10000</v>
      </c>
    </row>
    <row r="31" spans="1:10" s="1" customFormat="1" ht="15.75" x14ac:dyDescent="0.25">
      <c r="A31" s="18"/>
      <c r="B31" s="40"/>
      <c r="C31" s="43"/>
      <c r="D31" s="20" t="s">
        <v>50</v>
      </c>
      <c r="E31" s="21">
        <v>1</v>
      </c>
      <c r="F31" s="22">
        <v>10000</v>
      </c>
      <c r="G31" s="22">
        <v>10000</v>
      </c>
      <c r="H31" s="22">
        <v>10000</v>
      </c>
      <c r="I31" s="22">
        <v>10000</v>
      </c>
      <c r="J31" s="22">
        <v>10000</v>
      </c>
    </row>
    <row r="32" spans="1:10" s="1" customFormat="1" ht="15.75" x14ac:dyDescent="0.25">
      <c r="A32" s="18"/>
      <c r="B32" s="40"/>
      <c r="C32" s="43"/>
      <c r="D32" s="20" t="s">
        <v>51</v>
      </c>
      <c r="E32" s="21">
        <v>1</v>
      </c>
      <c r="F32" s="22">
        <v>15000</v>
      </c>
      <c r="G32" s="22">
        <v>15000</v>
      </c>
      <c r="H32" s="22">
        <v>15000</v>
      </c>
      <c r="I32" s="22">
        <v>15000</v>
      </c>
      <c r="J32" s="22">
        <v>15000</v>
      </c>
    </row>
    <row r="33" spans="1:10" s="1" customFormat="1" ht="15.75" x14ac:dyDescent="0.25">
      <c r="A33" s="18"/>
      <c r="B33" s="40"/>
      <c r="C33" s="43"/>
      <c r="D33" s="20" t="s">
        <v>52</v>
      </c>
      <c r="E33" s="21">
        <v>1</v>
      </c>
      <c r="F33" s="22">
        <v>10000</v>
      </c>
      <c r="G33" s="22">
        <v>10000</v>
      </c>
      <c r="H33" s="22">
        <v>10000</v>
      </c>
      <c r="I33" s="22">
        <v>10000</v>
      </c>
      <c r="J33" s="22">
        <v>10000</v>
      </c>
    </row>
    <row r="34" spans="1:10" s="1" customFormat="1" ht="15.75" x14ac:dyDescent="0.25">
      <c r="A34" s="18"/>
      <c r="B34" s="40"/>
      <c r="C34" s="43"/>
      <c r="D34" s="2" t="s">
        <v>55</v>
      </c>
      <c r="E34" s="9">
        <v>1</v>
      </c>
      <c r="F34" s="8">
        <v>16000</v>
      </c>
      <c r="G34" s="8">
        <v>16000</v>
      </c>
      <c r="H34" s="8">
        <v>16000</v>
      </c>
      <c r="I34" s="8">
        <v>16000</v>
      </c>
      <c r="J34" s="8">
        <v>16000</v>
      </c>
    </row>
    <row r="35" spans="1:10" s="1" customFormat="1" ht="15.75" x14ac:dyDescent="0.25">
      <c r="A35" s="18"/>
      <c r="B35" s="40"/>
      <c r="C35" s="43"/>
      <c r="D35" s="20" t="s">
        <v>57</v>
      </c>
      <c r="E35" s="21">
        <v>1</v>
      </c>
      <c r="F35" s="8">
        <v>16000</v>
      </c>
      <c r="G35" s="8">
        <v>16000</v>
      </c>
      <c r="H35" s="8">
        <v>16000</v>
      </c>
      <c r="I35" s="8">
        <v>16000</v>
      </c>
      <c r="J35" s="8">
        <v>16000</v>
      </c>
    </row>
    <row r="36" spans="1:10" s="1" customFormat="1" ht="15.75" x14ac:dyDescent="0.25">
      <c r="A36" s="18"/>
      <c r="B36" s="41"/>
      <c r="C36" s="44"/>
      <c r="D36" s="20" t="s">
        <v>65</v>
      </c>
      <c r="E36" s="21">
        <v>1</v>
      </c>
      <c r="F36" s="22">
        <v>10000</v>
      </c>
      <c r="G36" s="22">
        <v>10000</v>
      </c>
      <c r="H36" s="22">
        <v>10000</v>
      </c>
      <c r="I36" s="22">
        <v>10000</v>
      </c>
      <c r="J36" s="22">
        <v>10000</v>
      </c>
    </row>
    <row r="37" spans="1:10" s="28" customFormat="1" ht="15.75" x14ac:dyDescent="0.25">
      <c r="A37" s="26"/>
      <c r="B37" s="39">
        <v>3</v>
      </c>
      <c r="C37" s="42" t="s">
        <v>13</v>
      </c>
      <c r="D37" s="33" t="s">
        <v>29</v>
      </c>
      <c r="E37" s="34">
        <v>6</v>
      </c>
      <c r="F37" s="35">
        <v>13000</v>
      </c>
      <c r="G37" s="36">
        <v>14000</v>
      </c>
      <c r="H37" s="34">
        <v>13833</v>
      </c>
      <c r="I37" s="34">
        <v>13500</v>
      </c>
      <c r="J37" s="37">
        <f>G37*5+F37</f>
        <v>83000</v>
      </c>
    </row>
    <row r="38" spans="1:10" ht="15.75" x14ac:dyDescent="0.25">
      <c r="A38" s="18"/>
      <c r="B38" s="40"/>
      <c r="C38" s="43"/>
      <c r="D38" s="5" t="s">
        <v>30</v>
      </c>
      <c r="E38" s="9">
        <v>26</v>
      </c>
      <c r="F38" s="8">
        <v>17000</v>
      </c>
      <c r="G38" s="8">
        <v>17000</v>
      </c>
      <c r="H38" s="8">
        <v>17000</v>
      </c>
      <c r="I38" s="8">
        <v>17000</v>
      </c>
      <c r="J38" s="19">
        <f>E38*F38</f>
        <v>442000</v>
      </c>
    </row>
    <row r="39" spans="1:10" ht="15.75" x14ac:dyDescent="0.25">
      <c r="A39" s="18"/>
      <c r="B39" s="40"/>
      <c r="C39" s="43"/>
      <c r="D39" s="2" t="s">
        <v>31</v>
      </c>
      <c r="E39" s="9">
        <v>3</v>
      </c>
      <c r="F39" s="8">
        <v>20833</v>
      </c>
      <c r="G39" s="8">
        <v>20833</v>
      </c>
      <c r="H39" s="8">
        <v>20833</v>
      </c>
      <c r="I39" s="8">
        <v>20833</v>
      </c>
      <c r="J39" s="19">
        <f>E39*F39</f>
        <v>62499</v>
      </c>
    </row>
    <row r="40" spans="1:10" s="1" customFormat="1" ht="15.75" x14ac:dyDescent="0.25">
      <c r="A40" s="18"/>
      <c r="B40" s="40"/>
      <c r="C40" s="43"/>
      <c r="D40" s="2" t="s">
        <v>32</v>
      </c>
      <c r="E40" s="9">
        <v>2</v>
      </c>
      <c r="F40" s="8">
        <v>14000</v>
      </c>
      <c r="G40" s="8">
        <v>14000</v>
      </c>
      <c r="H40" s="8">
        <v>14000</v>
      </c>
      <c r="I40" s="8">
        <v>14000</v>
      </c>
      <c r="J40" s="19">
        <f>E40*F40</f>
        <v>28000</v>
      </c>
    </row>
    <row r="41" spans="1:10" s="1" customFormat="1" ht="15.75" x14ac:dyDescent="0.25">
      <c r="A41" s="18"/>
      <c r="B41" s="40"/>
      <c r="C41" s="43"/>
      <c r="D41" s="2" t="s">
        <v>33</v>
      </c>
      <c r="E41" s="9">
        <v>2</v>
      </c>
      <c r="F41" s="8">
        <v>25000</v>
      </c>
      <c r="G41" s="8">
        <v>25000</v>
      </c>
      <c r="H41" s="8">
        <v>25000</v>
      </c>
      <c r="I41" s="8">
        <v>25000</v>
      </c>
      <c r="J41" s="19">
        <f>E41*F41</f>
        <v>50000</v>
      </c>
    </row>
    <row r="42" spans="1:10" s="28" customFormat="1" ht="15.75" x14ac:dyDescent="0.25">
      <c r="A42" s="26"/>
      <c r="B42" s="40"/>
      <c r="C42" s="43"/>
      <c r="D42" s="23" t="s">
        <v>34</v>
      </c>
      <c r="E42" s="24">
        <v>4</v>
      </c>
      <c r="F42" s="25">
        <v>17152</v>
      </c>
      <c r="G42" s="25">
        <v>20770</v>
      </c>
      <c r="H42" s="25">
        <v>18056</v>
      </c>
      <c r="I42" s="24">
        <v>18961</v>
      </c>
      <c r="J42" s="27">
        <f>F42*3+G42</f>
        <v>72226</v>
      </c>
    </row>
    <row r="43" spans="1:10" s="1" customFormat="1" ht="15.75" x14ac:dyDescent="0.25">
      <c r="B43" s="40"/>
      <c r="C43" s="43"/>
      <c r="D43" s="2" t="s">
        <v>35</v>
      </c>
      <c r="E43" s="9">
        <v>3</v>
      </c>
      <c r="F43" s="8">
        <v>10513</v>
      </c>
      <c r="G43" s="8">
        <v>10513</v>
      </c>
      <c r="H43" s="8">
        <v>10513</v>
      </c>
      <c r="I43" s="8">
        <v>10513</v>
      </c>
      <c r="J43" s="19">
        <f>E43*F43</f>
        <v>31539</v>
      </c>
    </row>
    <row r="44" spans="1:10" s="1" customFormat="1" ht="15.75" x14ac:dyDescent="0.25">
      <c r="A44" s="18"/>
      <c r="B44" s="40"/>
      <c r="C44" s="43"/>
      <c r="D44" s="2" t="s">
        <v>56</v>
      </c>
      <c r="E44" s="9">
        <v>1</v>
      </c>
      <c r="F44" s="8">
        <v>16000</v>
      </c>
      <c r="G44" s="8">
        <v>16000</v>
      </c>
      <c r="H44" s="8">
        <v>16000</v>
      </c>
      <c r="I44" s="8">
        <v>16000</v>
      </c>
      <c r="J44" s="8">
        <v>16000</v>
      </c>
    </row>
    <row r="45" spans="1:10" ht="15.75" x14ac:dyDescent="0.25">
      <c r="A45" s="1"/>
      <c r="B45" s="40"/>
      <c r="C45" s="43"/>
      <c r="D45" s="6" t="s">
        <v>58</v>
      </c>
      <c r="E45" s="9">
        <v>1</v>
      </c>
      <c r="F45" s="9">
        <v>10000</v>
      </c>
      <c r="G45" s="9">
        <v>10000</v>
      </c>
      <c r="H45" s="9">
        <v>10000</v>
      </c>
      <c r="I45" s="9">
        <v>10000</v>
      </c>
      <c r="J45" s="9">
        <v>10000</v>
      </c>
    </row>
    <row r="46" spans="1:10" s="1" customFormat="1" ht="15.75" x14ac:dyDescent="0.25">
      <c r="A46" s="18"/>
      <c r="B46" s="40"/>
      <c r="C46" s="43"/>
      <c r="D46" s="20" t="s">
        <v>59</v>
      </c>
      <c r="E46" s="21">
        <v>1</v>
      </c>
      <c r="F46" s="8">
        <v>16000</v>
      </c>
      <c r="G46" s="8">
        <v>16000</v>
      </c>
      <c r="H46" s="8">
        <v>16000</v>
      </c>
      <c r="I46" s="8">
        <v>16000</v>
      </c>
      <c r="J46" s="8">
        <v>16000</v>
      </c>
    </row>
    <row r="47" spans="1:10" ht="15.75" x14ac:dyDescent="0.25">
      <c r="B47" s="40"/>
      <c r="C47" s="43"/>
      <c r="D47" s="23" t="s">
        <v>60</v>
      </c>
      <c r="E47" s="9">
        <v>1</v>
      </c>
      <c r="F47" s="8">
        <v>16000</v>
      </c>
      <c r="G47" s="8">
        <v>16000</v>
      </c>
      <c r="H47" s="8">
        <v>16000</v>
      </c>
      <c r="I47" s="8">
        <v>16000</v>
      </c>
      <c r="J47" s="8">
        <v>16000</v>
      </c>
    </row>
    <row r="48" spans="1:10" ht="15.75" x14ac:dyDescent="0.25">
      <c r="B48" s="40"/>
      <c r="C48" s="43"/>
      <c r="D48" s="23" t="s">
        <v>61</v>
      </c>
      <c r="E48" s="24">
        <v>1</v>
      </c>
      <c r="F48" s="25">
        <v>10000</v>
      </c>
      <c r="G48" s="25">
        <v>10000</v>
      </c>
      <c r="H48" s="25">
        <v>10000</v>
      </c>
      <c r="I48" s="25">
        <v>10000</v>
      </c>
      <c r="J48" s="25">
        <v>10000</v>
      </c>
    </row>
    <row r="49" spans="2:10" ht="15.75" x14ac:dyDescent="0.25">
      <c r="B49" s="40"/>
      <c r="C49" s="43"/>
      <c r="D49" s="23" t="s">
        <v>63</v>
      </c>
      <c r="E49" s="24">
        <v>1</v>
      </c>
      <c r="F49" s="25">
        <v>14000</v>
      </c>
      <c r="G49" s="25">
        <v>14000</v>
      </c>
      <c r="H49" s="25">
        <v>14000</v>
      </c>
      <c r="I49" s="25">
        <v>14000</v>
      </c>
      <c r="J49" s="25">
        <v>14000</v>
      </c>
    </row>
    <row r="50" spans="2:10" ht="15.75" x14ac:dyDescent="0.25">
      <c r="B50" s="40"/>
      <c r="C50" s="43"/>
      <c r="D50" s="23" t="s">
        <v>62</v>
      </c>
      <c r="E50" s="24">
        <v>1</v>
      </c>
      <c r="F50" s="25">
        <v>12000</v>
      </c>
      <c r="G50" s="25">
        <v>12000</v>
      </c>
      <c r="H50" s="25">
        <v>12000</v>
      </c>
      <c r="I50" s="25">
        <v>12000</v>
      </c>
      <c r="J50" s="25">
        <v>12000</v>
      </c>
    </row>
    <row r="51" spans="2:10" ht="15.75" x14ac:dyDescent="0.25">
      <c r="B51" s="40"/>
      <c r="C51" s="43"/>
      <c r="D51" s="23" t="s">
        <v>64</v>
      </c>
      <c r="E51" s="24">
        <v>1</v>
      </c>
      <c r="F51" s="25">
        <v>15000</v>
      </c>
      <c r="G51" s="25">
        <v>15000</v>
      </c>
      <c r="H51" s="25">
        <v>15000</v>
      </c>
      <c r="I51" s="25">
        <v>15000</v>
      </c>
      <c r="J51" s="25">
        <v>15000</v>
      </c>
    </row>
    <row r="52" spans="2:10" ht="15.75" x14ac:dyDescent="0.25">
      <c r="B52" s="41"/>
      <c r="C52" s="44"/>
      <c r="D52" s="23" t="s">
        <v>66</v>
      </c>
      <c r="E52" s="24">
        <v>1</v>
      </c>
      <c r="F52" s="25">
        <v>10000</v>
      </c>
      <c r="G52" s="25">
        <v>10000</v>
      </c>
      <c r="H52" s="25">
        <v>10000</v>
      </c>
      <c r="I52" s="25">
        <v>10000</v>
      </c>
      <c r="J52" s="25">
        <v>10000</v>
      </c>
    </row>
  </sheetData>
  <mergeCells count="8">
    <mergeCell ref="B37:B52"/>
    <mergeCell ref="C37:C52"/>
    <mergeCell ref="B1:I1"/>
    <mergeCell ref="B3:B17"/>
    <mergeCell ref="B18:B29"/>
    <mergeCell ref="C3:C17"/>
    <mergeCell ref="B30:B36"/>
    <mergeCell ref="C18:C36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zoomScale="70" zoomScaleNormal="70" workbookViewId="0">
      <selection activeCell="J6" sqref="J6"/>
    </sheetView>
  </sheetViews>
  <sheetFormatPr defaultRowHeight="15" x14ac:dyDescent="0.25"/>
  <cols>
    <col min="1" max="1" width="16.7109375" style="1" customWidth="1"/>
    <col min="2" max="2" width="7.140625" style="1" customWidth="1"/>
    <col min="3" max="3" width="8.140625" style="1" customWidth="1"/>
    <col min="4" max="4" width="51.140625" style="1" bestFit="1" customWidth="1"/>
    <col min="5" max="9" width="16.7109375" style="1" customWidth="1"/>
    <col min="10" max="10" width="10.42578125" style="1" bestFit="1" customWidth="1"/>
    <col min="11" max="11" width="6.140625" style="1" customWidth="1"/>
    <col min="12" max="16384" width="9.140625" style="1"/>
  </cols>
  <sheetData>
    <row r="1" spans="1:10" ht="15.75" x14ac:dyDescent="0.25">
      <c r="A1" s="3" t="s">
        <v>0</v>
      </c>
      <c r="B1" s="45" t="s">
        <v>1</v>
      </c>
      <c r="C1" s="45"/>
      <c r="D1" s="45"/>
      <c r="E1" s="45"/>
      <c r="F1" s="45"/>
      <c r="G1" s="45"/>
      <c r="H1" s="45"/>
      <c r="I1" s="45"/>
    </row>
    <row r="2" spans="1:10" ht="31.5" x14ac:dyDescent="0.25">
      <c r="A2" s="14" t="s">
        <v>2</v>
      </c>
      <c r="B2" s="15" t="s">
        <v>3</v>
      </c>
      <c r="C2" s="15" t="s">
        <v>4</v>
      </c>
      <c r="D2" s="16" t="s">
        <v>5</v>
      </c>
      <c r="E2" s="16" t="s">
        <v>6</v>
      </c>
      <c r="F2" s="15" t="s">
        <v>7</v>
      </c>
      <c r="G2" s="16" t="s">
        <v>8</v>
      </c>
      <c r="H2" s="16" t="s">
        <v>9</v>
      </c>
      <c r="I2" s="17" t="s">
        <v>10</v>
      </c>
      <c r="J2" s="12" t="s">
        <v>37</v>
      </c>
    </row>
    <row r="3" spans="1:10" s="28" customFormat="1" ht="29.25" customHeight="1" x14ac:dyDescent="0.25">
      <c r="A3" s="29"/>
      <c r="B3" s="46">
        <v>1</v>
      </c>
      <c r="C3" s="46" t="s">
        <v>11</v>
      </c>
      <c r="D3" s="30" t="s">
        <v>36</v>
      </c>
      <c r="E3" s="31">
        <v>3</v>
      </c>
      <c r="F3" s="25">
        <v>17500</v>
      </c>
      <c r="G3" s="25">
        <v>18500</v>
      </c>
      <c r="H3" s="25">
        <v>17833</v>
      </c>
      <c r="I3" s="24">
        <v>18000</v>
      </c>
      <c r="J3" s="32">
        <v>53500</v>
      </c>
    </row>
    <row r="4" spans="1:10" ht="16.5" customHeight="1" x14ac:dyDescent="0.25">
      <c r="A4" s="4"/>
      <c r="B4" s="47"/>
      <c r="C4" s="46"/>
      <c r="D4" s="10" t="s">
        <v>14</v>
      </c>
      <c r="E4" s="7">
        <v>11</v>
      </c>
      <c r="F4" s="8">
        <v>10465</v>
      </c>
      <c r="G4" s="8">
        <v>10465</v>
      </c>
      <c r="H4" s="8">
        <f>J4/E4</f>
        <v>10465</v>
      </c>
      <c r="I4" s="8">
        <v>10465</v>
      </c>
      <c r="J4" s="13">
        <f>E5*F4</f>
        <v>115115</v>
      </c>
    </row>
    <row r="5" spans="1:10" ht="15" customHeight="1" x14ac:dyDescent="0.25">
      <c r="A5" s="18"/>
      <c r="B5" s="47"/>
      <c r="C5" s="46"/>
      <c r="D5" s="5" t="s">
        <v>22</v>
      </c>
      <c r="E5" s="9">
        <v>11</v>
      </c>
      <c r="F5" s="8">
        <v>20833</v>
      </c>
      <c r="G5" s="8">
        <v>20833</v>
      </c>
      <c r="H5" s="8">
        <f t="shared" ref="H5:H12" si="0">J5/E5</f>
        <v>20833</v>
      </c>
      <c r="I5" s="8">
        <v>20833</v>
      </c>
      <c r="J5" s="19">
        <f>E5*F5</f>
        <v>229163</v>
      </c>
    </row>
    <row r="6" spans="1:10" ht="16.5" customHeight="1" x14ac:dyDescent="0.25">
      <c r="A6" s="18"/>
      <c r="B6" s="47"/>
      <c r="C6" s="46"/>
      <c r="D6" s="11" t="s">
        <v>21</v>
      </c>
      <c r="E6" s="9">
        <v>43</v>
      </c>
      <c r="F6" s="8">
        <v>10000</v>
      </c>
      <c r="G6" s="8">
        <v>10000</v>
      </c>
      <c r="H6" s="8">
        <v>10000</v>
      </c>
      <c r="I6" s="8">
        <v>10000</v>
      </c>
      <c r="J6" s="19" t="s">
        <v>38</v>
      </c>
    </row>
    <row r="7" spans="1:10" ht="15.75" x14ac:dyDescent="0.25">
      <c r="A7" s="18"/>
      <c r="B7" s="47"/>
      <c r="C7" s="46"/>
      <c r="D7" s="2" t="s">
        <v>15</v>
      </c>
      <c r="E7" s="9">
        <v>2</v>
      </c>
      <c r="F7" s="8">
        <v>15000</v>
      </c>
      <c r="G7" s="8">
        <v>15000</v>
      </c>
      <c r="H7" s="8">
        <f t="shared" si="0"/>
        <v>15000</v>
      </c>
      <c r="I7" s="8">
        <v>15000</v>
      </c>
      <c r="J7" s="19">
        <f t="shared" ref="J7:J14" si="1">E7*F7</f>
        <v>30000</v>
      </c>
    </row>
    <row r="8" spans="1:10" ht="15.75" x14ac:dyDescent="0.25">
      <c r="A8" s="18"/>
      <c r="B8" s="47"/>
      <c r="C8" s="46"/>
      <c r="D8" s="2" t="s">
        <v>16</v>
      </c>
      <c r="E8" s="9">
        <v>2</v>
      </c>
      <c r="F8" s="8">
        <v>25545</v>
      </c>
      <c r="G8" s="8">
        <v>25545</v>
      </c>
      <c r="H8" s="8">
        <f t="shared" si="0"/>
        <v>25545</v>
      </c>
      <c r="I8" s="8">
        <v>25545</v>
      </c>
      <c r="J8" s="19">
        <f t="shared" si="1"/>
        <v>51090</v>
      </c>
    </row>
    <row r="9" spans="1:10" ht="15.75" x14ac:dyDescent="0.25">
      <c r="A9" s="18"/>
      <c r="B9" s="47"/>
      <c r="C9" s="46"/>
      <c r="D9" s="2" t="s">
        <v>17</v>
      </c>
      <c r="E9" s="9">
        <v>19</v>
      </c>
      <c r="F9" s="8">
        <v>14405</v>
      </c>
      <c r="G9" s="8">
        <v>14405</v>
      </c>
      <c r="H9" s="8">
        <f t="shared" si="0"/>
        <v>14405</v>
      </c>
      <c r="I9" s="8">
        <v>14405</v>
      </c>
      <c r="J9" s="19">
        <f t="shared" si="1"/>
        <v>273695</v>
      </c>
    </row>
    <row r="10" spans="1:10" ht="15.75" x14ac:dyDescent="0.25">
      <c r="A10" s="18"/>
      <c r="B10" s="47"/>
      <c r="C10" s="46"/>
      <c r="D10" s="2" t="s">
        <v>18</v>
      </c>
      <c r="E10" s="9">
        <v>6</v>
      </c>
      <c r="F10" s="8">
        <v>25100</v>
      </c>
      <c r="G10" s="8">
        <v>25100</v>
      </c>
      <c r="H10" s="8">
        <f t="shared" si="0"/>
        <v>25100</v>
      </c>
      <c r="I10" s="8">
        <v>25100</v>
      </c>
      <c r="J10" s="19">
        <f t="shared" si="1"/>
        <v>150600</v>
      </c>
    </row>
    <row r="11" spans="1:10" ht="15.75" x14ac:dyDescent="0.25">
      <c r="A11" s="18"/>
      <c r="B11" s="47"/>
      <c r="C11" s="46"/>
      <c r="D11" s="2" t="s">
        <v>19</v>
      </c>
      <c r="E11" s="9">
        <v>2</v>
      </c>
      <c r="F11" s="8">
        <v>15000</v>
      </c>
      <c r="G11" s="8">
        <v>15000</v>
      </c>
      <c r="H11" s="8">
        <f t="shared" si="0"/>
        <v>15000</v>
      </c>
      <c r="I11" s="8">
        <v>15000</v>
      </c>
      <c r="J11" s="19">
        <f t="shared" si="1"/>
        <v>30000</v>
      </c>
    </row>
    <row r="12" spans="1:10" ht="15.75" x14ac:dyDescent="0.25">
      <c r="A12" s="18"/>
      <c r="B12" s="47"/>
      <c r="C12" s="46"/>
      <c r="D12" s="2" t="s">
        <v>20</v>
      </c>
      <c r="E12" s="9">
        <v>9</v>
      </c>
      <c r="F12" s="8">
        <v>26000</v>
      </c>
      <c r="G12" s="8">
        <v>26000</v>
      </c>
      <c r="H12" s="8">
        <f t="shared" si="0"/>
        <v>26000</v>
      </c>
      <c r="I12" s="8">
        <v>26000</v>
      </c>
      <c r="J12" s="19">
        <f t="shared" si="1"/>
        <v>234000</v>
      </c>
    </row>
    <row r="13" spans="1:10" ht="15.75" x14ac:dyDescent="0.25">
      <c r="A13" s="18"/>
      <c r="B13" s="47"/>
      <c r="C13" s="46"/>
      <c r="D13" s="2" t="s">
        <v>41</v>
      </c>
      <c r="E13" s="9">
        <v>1</v>
      </c>
      <c r="F13" s="8">
        <v>15000</v>
      </c>
      <c r="G13" s="8">
        <v>15000</v>
      </c>
      <c r="H13" s="8">
        <v>15000</v>
      </c>
      <c r="I13" s="8">
        <v>15000</v>
      </c>
      <c r="J13" s="13">
        <v>15000</v>
      </c>
    </row>
    <row r="14" spans="1:10" ht="15.75" x14ac:dyDescent="0.25">
      <c r="A14" s="18"/>
      <c r="B14" s="47"/>
      <c r="C14" s="46"/>
      <c r="D14" s="2" t="s">
        <v>53</v>
      </c>
      <c r="E14" s="9">
        <v>10</v>
      </c>
      <c r="F14" s="8">
        <v>13500</v>
      </c>
      <c r="G14" s="8">
        <v>13500</v>
      </c>
      <c r="H14" s="8">
        <v>13500</v>
      </c>
      <c r="I14" s="8">
        <v>13500</v>
      </c>
      <c r="J14" s="19">
        <f t="shared" si="1"/>
        <v>135000</v>
      </c>
    </row>
    <row r="15" spans="1:10" s="28" customFormat="1" ht="15.75" x14ac:dyDescent="0.25">
      <c r="A15" s="26"/>
      <c r="B15" s="47">
        <v>2</v>
      </c>
      <c r="C15" s="42" t="s">
        <v>12</v>
      </c>
      <c r="D15" s="6" t="s">
        <v>23</v>
      </c>
      <c r="E15" s="24">
        <v>9</v>
      </c>
      <c r="F15" s="25">
        <v>12593</v>
      </c>
      <c r="G15" s="25">
        <v>15000</v>
      </c>
      <c r="H15" s="25">
        <v>13127</v>
      </c>
      <c r="I15" s="25">
        <v>13796</v>
      </c>
      <c r="J15" s="27">
        <v>118151</v>
      </c>
    </row>
    <row r="16" spans="1:10" ht="15.75" x14ac:dyDescent="0.25">
      <c r="A16" s="18"/>
      <c r="B16" s="47"/>
      <c r="C16" s="43"/>
      <c r="D16" s="5" t="s">
        <v>24</v>
      </c>
      <c r="E16" s="9">
        <v>20</v>
      </c>
      <c r="F16" s="8">
        <v>10781</v>
      </c>
      <c r="G16" s="8">
        <v>10781</v>
      </c>
      <c r="H16" s="8">
        <v>10781</v>
      </c>
      <c r="I16" s="8">
        <v>10781</v>
      </c>
      <c r="J16" s="19">
        <f>E16*F16</f>
        <v>215620</v>
      </c>
    </row>
    <row r="17" spans="1:10" ht="15.75" x14ac:dyDescent="0.25">
      <c r="A17" s="18"/>
      <c r="B17" s="47"/>
      <c r="C17" s="43"/>
      <c r="D17" s="2" t="s">
        <v>25</v>
      </c>
      <c r="E17" s="9">
        <f>15+8</f>
        <v>23</v>
      </c>
      <c r="F17" s="8">
        <v>15833</v>
      </c>
      <c r="G17" s="8">
        <v>15833</v>
      </c>
      <c r="H17" s="8">
        <v>15833</v>
      </c>
      <c r="I17" s="8">
        <v>15833</v>
      </c>
      <c r="J17" s="19">
        <f>E17*F17</f>
        <v>364159</v>
      </c>
    </row>
    <row r="18" spans="1:10" s="28" customFormat="1" ht="15.75" x14ac:dyDescent="0.25">
      <c r="A18" s="26"/>
      <c r="B18" s="47"/>
      <c r="C18" s="43"/>
      <c r="D18" s="23" t="s">
        <v>27</v>
      </c>
      <c r="E18" s="24">
        <v>11</v>
      </c>
      <c r="F18" s="25">
        <v>12083</v>
      </c>
      <c r="G18" s="25">
        <v>14405</v>
      </c>
      <c r="H18" s="25">
        <v>12505</v>
      </c>
      <c r="I18" s="25">
        <v>13244</v>
      </c>
      <c r="J18" s="27">
        <v>137557</v>
      </c>
    </row>
    <row r="19" spans="1:10" ht="15.75" x14ac:dyDescent="0.25">
      <c r="A19" s="18"/>
      <c r="B19" s="47"/>
      <c r="C19" s="43"/>
      <c r="D19" s="2" t="s">
        <v>28</v>
      </c>
      <c r="E19" s="9">
        <v>7</v>
      </c>
      <c r="F19" s="8">
        <v>16666</v>
      </c>
      <c r="G19" s="8">
        <v>16666</v>
      </c>
      <c r="H19" s="8">
        <v>16666</v>
      </c>
      <c r="I19" s="8">
        <v>16667</v>
      </c>
      <c r="J19" s="19">
        <f>E19*F19</f>
        <v>116662</v>
      </c>
    </row>
    <row r="20" spans="1:10" ht="15.75" x14ac:dyDescent="0.25">
      <c r="A20" s="18"/>
      <c r="B20" s="47"/>
      <c r="C20" s="43"/>
      <c r="D20" s="2" t="s">
        <v>42</v>
      </c>
      <c r="E20" s="9">
        <v>2</v>
      </c>
      <c r="F20" s="8">
        <v>29167</v>
      </c>
      <c r="G20" s="8">
        <v>29167</v>
      </c>
      <c r="H20" s="8">
        <v>29167</v>
      </c>
      <c r="I20" s="8">
        <v>29167</v>
      </c>
      <c r="J20" s="19">
        <f>E20*F20</f>
        <v>58334</v>
      </c>
    </row>
    <row r="21" spans="1:10" ht="15.75" x14ac:dyDescent="0.25">
      <c r="A21" s="18"/>
      <c r="B21" s="47"/>
      <c r="C21" s="43"/>
      <c r="D21" s="2" t="s">
        <v>43</v>
      </c>
      <c r="E21" s="9">
        <v>2</v>
      </c>
      <c r="F21" s="8">
        <v>17506</v>
      </c>
      <c r="G21" s="8">
        <v>17506</v>
      </c>
      <c r="H21" s="8">
        <v>17506</v>
      </c>
      <c r="I21" s="8">
        <v>17506</v>
      </c>
      <c r="J21" s="19">
        <f>E21*F21</f>
        <v>35012</v>
      </c>
    </row>
    <row r="22" spans="1:10" ht="15.75" x14ac:dyDescent="0.25">
      <c r="A22" s="18"/>
      <c r="B22" s="47"/>
      <c r="C22" s="43"/>
      <c r="D22" s="2" t="s">
        <v>46</v>
      </c>
      <c r="E22" s="9">
        <v>1</v>
      </c>
      <c r="F22" s="8">
        <v>10500</v>
      </c>
      <c r="G22" s="8">
        <v>10500</v>
      </c>
      <c r="H22" s="8">
        <v>10500</v>
      </c>
      <c r="I22" s="8">
        <v>10500</v>
      </c>
      <c r="J22" s="19">
        <f>E22*F22</f>
        <v>10500</v>
      </c>
    </row>
    <row r="23" spans="1:10" ht="15.75" x14ac:dyDescent="0.25">
      <c r="A23" s="18"/>
      <c r="B23" s="47"/>
      <c r="C23" s="43"/>
      <c r="D23" s="2" t="s">
        <v>44</v>
      </c>
      <c r="E23" s="9">
        <v>1</v>
      </c>
      <c r="F23" s="8">
        <v>17000</v>
      </c>
      <c r="G23" s="8">
        <v>17000</v>
      </c>
      <c r="H23" s="8">
        <v>17000</v>
      </c>
      <c r="I23" s="8">
        <v>17000</v>
      </c>
      <c r="J23" s="13">
        <v>17000</v>
      </c>
    </row>
    <row r="24" spans="1:10" ht="15.75" x14ac:dyDescent="0.25">
      <c r="A24" s="18"/>
      <c r="B24" s="47"/>
      <c r="C24" s="43"/>
      <c r="D24" s="2" t="s">
        <v>47</v>
      </c>
      <c r="E24" s="9">
        <v>1</v>
      </c>
      <c r="F24" s="8">
        <v>30000</v>
      </c>
      <c r="G24" s="8">
        <v>30000</v>
      </c>
      <c r="H24" s="8">
        <v>30000</v>
      </c>
      <c r="I24" s="8">
        <v>30000</v>
      </c>
      <c r="J24" s="19">
        <v>30000</v>
      </c>
    </row>
    <row r="25" spans="1:10" ht="15.75" x14ac:dyDescent="0.25">
      <c r="A25" s="18"/>
      <c r="B25" s="47"/>
      <c r="C25" s="43"/>
      <c r="D25" s="2" t="s">
        <v>48</v>
      </c>
      <c r="E25" s="9">
        <v>2</v>
      </c>
      <c r="F25" s="8">
        <v>15500</v>
      </c>
      <c r="G25" s="8">
        <v>15500</v>
      </c>
      <c r="H25" s="8">
        <v>15500</v>
      </c>
      <c r="I25" s="8">
        <v>15500</v>
      </c>
      <c r="J25" s="19">
        <f>E25*F25</f>
        <v>31000</v>
      </c>
    </row>
    <row r="26" spans="1:10" ht="15.75" x14ac:dyDescent="0.25">
      <c r="A26" s="18"/>
      <c r="B26" s="39"/>
      <c r="C26" s="43"/>
      <c r="D26" s="20" t="s">
        <v>49</v>
      </c>
      <c r="E26" s="21">
        <v>1</v>
      </c>
      <c r="F26" s="22">
        <v>10000</v>
      </c>
      <c r="G26" s="22">
        <v>10000</v>
      </c>
      <c r="H26" s="22">
        <v>10000</v>
      </c>
      <c r="I26" s="22">
        <v>10000</v>
      </c>
      <c r="J26" s="22">
        <v>10000</v>
      </c>
    </row>
    <row r="27" spans="1:10" ht="15.75" x14ac:dyDescent="0.25">
      <c r="A27" s="18"/>
      <c r="B27" s="40"/>
      <c r="C27" s="43"/>
      <c r="D27" s="20" t="s">
        <v>50</v>
      </c>
      <c r="E27" s="21">
        <v>1</v>
      </c>
      <c r="F27" s="22">
        <v>10000</v>
      </c>
      <c r="G27" s="22">
        <v>10000</v>
      </c>
      <c r="H27" s="22">
        <v>10000</v>
      </c>
      <c r="I27" s="22">
        <v>10000</v>
      </c>
      <c r="J27" s="22">
        <v>10000</v>
      </c>
    </row>
    <row r="28" spans="1:10" ht="15.75" x14ac:dyDescent="0.25">
      <c r="A28" s="18"/>
      <c r="B28" s="40"/>
      <c r="C28" s="43"/>
      <c r="D28" s="20" t="s">
        <v>51</v>
      </c>
      <c r="E28" s="21">
        <v>1</v>
      </c>
      <c r="F28" s="22">
        <v>15000</v>
      </c>
      <c r="G28" s="22">
        <v>15000</v>
      </c>
      <c r="H28" s="22">
        <v>15000</v>
      </c>
      <c r="I28" s="22">
        <v>15000</v>
      </c>
      <c r="J28" s="22">
        <v>15000</v>
      </c>
    </row>
    <row r="29" spans="1:10" ht="15.75" x14ac:dyDescent="0.25">
      <c r="A29" s="18"/>
      <c r="B29" s="40"/>
      <c r="C29" s="43"/>
      <c r="D29" s="20" t="s">
        <v>52</v>
      </c>
      <c r="E29" s="21">
        <v>1</v>
      </c>
      <c r="F29" s="22">
        <v>10000</v>
      </c>
      <c r="G29" s="22">
        <v>10000</v>
      </c>
      <c r="H29" s="22">
        <v>10000</v>
      </c>
      <c r="I29" s="22">
        <v>10000</v>
      </c>
      <c r="J29" s="22">
        <v>10000</v>
      </c>
    </row>
    <row r="30" spans="1:10" ht="15.75" x14ac:dyDescent="0.25">
      <c r="A30" s="18"/>
      <c r="B30" s="41"/>
      <c r="C30" s="44"/>
      <c r="D30" s="20" t="s">
        <v>65</v>
      </c>
      <c r="E30" s="21">
        <v>1</v>
      </c>
      <c r="F30" s="22">
        <v>10000</v>
      </c>
      <c r="G30" s="22">
        <v>10000</v>
      </c>
      <c r="H30" s="22">
        <v>10000</v>
      </c>
      <c r="I30" s="22">
        <v>10000</v>
      </c>
      <c r="J30" s="22">
        <v>10000</v>
      </c>
    </row>
    <row r="31" spans="1:10" s="28" customFormat="1" ht="15.75" x14ac:dyDescent="0.25">
      <c r="A31" s="26"/>
      <c r="B31" s="39">
        <v>3</v>
      </c>
      <c r="C31" s="42" t="s">
        <v>13</v>
      </c>
      <c r="D31" s="33" t="s">
        <v>29</v>
      </c>
      <c r="E31" s="34">
        <v>6</v>
      </c>
      <c r="F31" s="35">
        <v>13000</v>
      </c>
      <c r="G31" s="36">
        <v>14000</v>
      </c>
      <c r="H31" s="34">
        <v>13833</v>
      </c>
      <c r="I31" s="34">
        <v>13500</v>
      </c>
      <c r="J31" s="37">
        <f>G31*5+F31</f>
        <v>83000</v>
      </c>
    </row>
    <row r="32" spans="1:10" ht="15.75" x14ac:dyDescent="0.25">
      <c r="A32" s="18"/>
      <c r="B32" s="40"/>
      <c r="C32" s="43"/>
      <c r="D32" s="5" t="s">
        <v>30</v>
      </c>
      <c r="E32" s="9">
        <v>26</v>
      </c>
      <c r="F32" s="8">
        <v>17000</v>
      </c>
      <c r="G32" s="8">
        <v>17000</v>
      </c>
      <c r="H32" s="8">
        <v>17000</v>
      </c>
      <c r="I32" s="8">
        <v>17000</v>
      </c>
      <c r="J32" s="19">
        <f>E32*F32</f>
        <v>442000</v>
      </c>
    </row>
    <row r="33" spans="1:10" ht="15.75" x14ac:dyDescent="0.25">
      <c r="A33" s="18"/>
      <c r="B33" s="40"/>
      <c r="C33" s="43"/>
      <c r="D33" s="2" t="s">
        <v>31</v>
      </c>
      <c r="E33" s="9">
        <v>3</v>
      </c>
      <c r="F33" s="8">
        <v>20833</v>
      </c>
      <c r="G33" s="8">
        <v>20833</v>
      </c>
      <c r="H33" s="8">
        <v>20833</v>
      </c>
      <c r="I33" s="8">
        <v>20833</v>
      </c>
      <c r="J33" s="19">
        <f>E33*F33</f>
        <v>62499</v>
      </c>
    </row>
    <row r="34" spans="1:10" ht="15.75" x14ac:dyDescent="0.25">
      <c r="A34" s="18"/>
      <c r="B34" s="40"/>
      <c r="C34" s="43"/>
      <c r="D34" s="2" t="s">
        <v>32</v>
      </c>
      <c r="E34" s="9">
        <v>2</v>
      </c>
      <c r="F34" s="8">
        <v>14000</v>
      </c>
      <c r="G34" s="8">
        <v>14000</v>
      </c>
      <c r="H34" s="8">
        <v>14000</v>
      </c>
      <c r="I34" s="8">
        <v>14000</v>
      </c>
      <c r="J34" s="19">
        <f>E34*F34</f>
        <v>28000</v>
      </c>
    </row>
    <row r="35" spans="1:10" ht="15.75" x14ac:dyDescent="0.25">
      <c r="A35" s="18"/>
      <c r="B35" s="40"/>
      <c r="C35" s="43"/>
      <c r="D35" s="2" t="s">
        <v>33</v>
      </c>
      <c r="E35" s="9">
        <v>2</v>
      </c>
      <c r="F35" s="8">
        <v>25000</v>
      </c>
      <c r="G35" s="8">
        <v>25000</v>
      </c>
      <c r="H35" s="8">
        <v>25000</v>
      </c>
      <c r="I35" s="8">
        <v>25000</v>
      </c>
      <c r="J35" s="19">
        <f>E35*F35</f>
        <v>50000</v>
      </c>
    </row>
    <row r="36" spans="1:10" s="28" customFormat="1" ht="15.75" x14ac:dyDescent="0.25">
      <c r="A36" s="26"/>
      <c r="B36" s="40"/>
      <c r="C36" s="43"/>
      <c r="D36" s="23" t="s">
        <v>34</v>
      </c>
      <c r="E36" s="24">
        <v>4</v>
      </c>
      <c r="F36" s="25">
        <v>17152</v>
      </c>
      <c r="G36" s="25">
        <v>20770</v>
      </c>
      <c r="H36" s="25">
        <v>18056</v>
      </c>
      <c r="I36" s="24">
        <v>18961</v>
      </c>
      <c r="J36" s="27">
        <f>F36*3+G36</f>
        <v>72226</v>
      </c>
    </row>
    <row r="37" spans="1:10" ht="15.75" x14ac:dyDescent="0.25">
      <c r="B37" s="41"/>
      <c r="C37" s="44"/>
      <c r="D37" s="23" t="s">
        <v>66</v>
      </c>
      <c r="E37" s="24">
        <v>1</v>
      </c>
      <c r="F37" s="25">
        <v>10000</v>
      </c>
      <c r="G37" s="25">
        <v>10000</v>
      </c>
      <c r="H37" s="25">
        <v>10000</v>
      </c>
      <c r="I37" s="25">
        <v>10000</v>
      </c>
      <c r="J37" s="25">
        <v>10000</v>
      </c>
    </row>
  </sheetData>
  <mergeCells count="8">
    <mergeCell ref="B31:B37"/>
    <mergeCell ref="C31:C37"/>
    <mergeCell ref="B1:I1"/>
    <mergeCell ref="B3:B14"/>
    <mergeCell ref="C3:C14"/>
    <mergeCell ref="B15:B25"/>
    <mergeCell ref="C15:C30"/>
    <mergeCell ref="B26:B30"/>
  </mergeCells>
  <pageMargins left="0.7" right="0.7" top="0.75" bottom="0.75" header="0.3" footer="0.3"/>
  <pageSetup paperSize="5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="85" zoomScaleNormal="85" workbookViewId="0">
      <selection activeCell="A6" sqref="A6:XFD6"/>
    </sheetView>
  </sheetViews>
  <sheetFormatPr defaultRowHeight="15" x14ac:dyDescent="0.25"/>
  <cols>
    <col min="1" max="1" width="16.7109375" style="1" customWidth="1"/>
    <col min="2" max="2" width="7.140625" style="1" customWidth="1"/>
    <col min="3" max="3" width="8.140625" style="1" customWidth="1"/>
    <col min="4" max="4" width="51.140625" style="1" bestFit="1" customWidth="1"/>
    <col min="5" max="9" width="16.7109375" style="1" customWidth="1"/>
    <col min="10" max="10" width="10.42578125" style="1" bestFit="1" customWidth="1"/>
    <col min="11" max="16384" width="9.140625" style="1"/>
  </cols>
  <sheetData>
    <row r="1" spans="1:10" ht="15.75" x14ac:dyDescent="0.25">
      <c r="A1" s="3" t="s">
        <v>0</v>
      </c>
      <c r="B1" s="45" t="s">
        <v>1</v>
      </c>
      <c r="C1" s="45"/>
      <c r="D1" s="45"/>
      <c r="E1" s="45"/>
      <c r="F1" s="45"/>
      <c r="G1" s="45"/>
      <c r="H1" s="45"/>
      <c r="I1" s="45"/>
    </row>
    <row r="2" spans="1:10" ht="31.5" x14ac:dyDescent="0.25">
      <c r="A2" s="14" t="s">
        <v>2</v>
      </c>
      <c r="B2" s="15" t="s">
        <v>3</v>
      </c>
      <c r="C2" s="15" t="s">
        <v>4</v>
      </c>
      <c r="D2" s="16" t="s">
        <v>5</v>
      </c>
      <c r="E2" s="16" t="s">
        <v>6</v>
      </c>
      <c r="F2" s="15" t="s">
        <v>7</v>
      </c>
      <c r="G2" s="16" t="s">
        <v>8</v>
      </c>
      <c r="H2" s="16" t="s">
        <v>9</v>
      </c>
      <c r="I2" s="17" t="s">
        <v>10</v>
      </c>
      <c r="J2" s="12" t="s">
        <v>37</v>
      </c>
    </row>
    <row r="3" spans="1:10" ht="15.75" x14ac:dyDescent="0.25">
      <c r="A3" s="18"/>
      <c r="B3" s="47"/>
      <c r="C3" s="46" t="s">
        <v>67</v>
      </c>
      <c r="D3" s="2" t="s">
        <v>40</v>
      </c>
      <c r="E3" s="9">
        <v>1</v>
      </c>
      <c r="F3" s="8">
        <v>15000</v>
      </c>
      <c r="G3" s="8">
        <v>15000</v>
      </c>
      <c r="H3" s="8">
        <f t="shared" ref="H3" si="0">J3/E3</f>
        <v>15000</v>
      </c>
      <c r="I3" s="8">
        <v>15000</v>
      </c>
      <c r="J3" s="19">
        <f t="shared" ref="J3" si="1">E3*F3</f>
        <v>15000</v>
      </c>
    </row>
    <row r="4" spans="1:10" ht="15.75" x14ac:dyDescent="0.25">
      <c r="A4" s="18"/>
      <c r="B4" s="47"/>
      <c r="C4" s="46"/>
      <c r="D4" s="2" t="s">
        <v>39</v>
      </c>
      <c r="E4" s="9">
        <v>4</v>
      </c>
      <c r="F4" s="8">
        <v>13000</v>
      </c>
      <c r="G4" s="8">
        <v>20000</v>
      </c>
      <c r="H4" s="8">
        <f>J4/E4</f>
        <v>16500</v>
      </c>
      <c r="I4" s="8">
        <v>16500</v>
      </c>
      <c r="J4" s="13">
        <v>66000</v>
      </c>
    </row>
    <row r="5" spans="1:10" ht="15.75" x14ac:dyDescent="0.25">
      <c r="A5" s="18"/>
      <c r="B5" s="47"/>
      <c r="C5" s="46"/>
      <c r="D5" s="2" t="s">
        <v>54</v>
      </c>
      <c r="E5" s="9">
        <v>1</v>
      </c>
      <c r="F5" s="8">
        <v>16000</v>
      </c>
      <c r="G5" s="8">
        <v>16000</v>
      </c>
      <c r="H5" s="8">
        <v>16000</v>
      </c>
      <c r="I5" s="8">
        <v>16000</v>
      </c>
      <c r="J5" s="8">
        <v>16000</v>
      </c>
    </row>
    <row r="6" spans="1:10" ht="15.75" x14ac:dyDescent="0.25">
      <c r="A6" s="18"/>
      <c r="B6" s="38"/>
      <c r="C6" s="43" t="s">
        <v>68</v>
      </c>
      <c r="D6" s="2" t="s">
        <v>26</v>
      </c>
      <c r="E6" s="9">
        <v>7</v>
      </c>
      <c r="F6" s="8">
        <v>12000</v>
      </c>
      <c r="G6" s="8">
        <v>12000</v>
      </c>
      <c r="H6" s="8">
        <v>12000</v>
      </c>
      <c r="I6" s="8">
        <v>12000</v>
      </c>
      <c r="J6" s="19">
        <f>E6*F6</f>
        <v>84000</v>
      </c>
    </row>
    <row r="7" spans="1:10" ht="15.75" x14ac:dyDescent="0.25">
      <c r="A7" s="18"/>
      <c r="B7" s="40"/>
      <c r="C7" s="43"/>
      <c r="D7" s="2" t="s">
        <v>55</v>
      </c>
      <c r="E7" s="9">
        <v>1</v>
      </c>
      <c r="F7" s="8">
        <v>16000</v>
      </c>
      <c r="G7" s="8">
        <v>16000</v>
      </c>
      <c r="H7" s="8">
        <v>16000</v>
      </c>
      <c r="I7" s="8">
        <v>16000</v>
      </c>
      <c r="J7" s="8">
        <v>16000</v>
      </c>
    </row>
    <row r="8" spans="1:10" ht="15.75" x14ac:dyDescent="0.25">
      <c r="A8" s="18"/>
      <c r="B8" s="40"/>
      <c r="C8" s="43"/>
      <c r="D8" s="20" t="s">
        <v>57</v>
      </c>
      <c r="E8" s="21">
        <v>1</v>
      </c>
      <c r="F8" s="8">
        <v>16000</v>
      </c>
      <c r="G8" s="8">
        <v>16000</v>
      </c>
      <c r="H8" s="8">
        <v>16000</v>
      </c>
      <c r="I8" s="8">
        <v>16000</v>
      </c>
      <c r="J8" s="8">
        <v>16000</v>
      </c>
    </row>
    <row r="9" spans="1:10" ht="15.75" x14ac:dyDescent="0.25">
      <c r="B9" s="40"/>
      <c r="C9" s="43" t="s">
        <v>69</v>
      </c>
      <c r="D9" s="2" t="s">
        <v>35</v>
      </c>
      <c r="E9" s="9">
        <v>3</v>
      </c>
      <c r="F9" s="8">
        <v>10513</v>
      </c>
      <c r="G9" s="8">
        <v>10513</v>
      </c>
      <c r="H9" s="8">
        <v>10513</v>
      </c>
      <c r="I9" s="8">
        <v>10513</v>
      </c>
      <c r="J9" s="19">
        <f>E9*F9</f>
        <v>31539</v>
      </c>
    </row>
    <row r="10" spans="1:10" ht="15.75" x14ac:dyDescent="0.25">
      <c r="A10" s="18"/>
      <c r="B10" s="40"/>
      <c r="C10" s="43"/>
      <c r="D10" s="2" t="s">
        <v>56</v>
      </c>
      <c r="E10" s="9">
        <v>1</v>
      </c>
      <c r="F10" s="8">
        <v>16000</v>
      </c>
      <c r="G10" s="8">
        <v>16000</v>
      </c>
      <c r="H10" s="8">
        <v>16000</v>
      </c>
      <c r="I10" s="8">
        <v>16000</v>
      </c>
      <c r="J10" s="8">
        <v>16000</v>
      </c>
    </row>
    <row r="11" spans="1:10" ht="15.75" x14ac:dyDescent="0.25">
      <c r="B11" s="40"/>
      <c r="C11" s="43"/>
      <c r="D11" s="6" t="s">
        <v>58</v>
      </c>
      <c r="E11" s="9">
        <v>1</v>
      </c>
      <c r="F11" s="9">
        <v>10000</v>
      </c>
      <c r="G11" s="9">
        <v>10000</v>
      </c>
      <c r="H11" s="9">
        <v>10000</v>
      </c>
      <c r="I11" s="9">
        <v>10000</v>
      </c>
      <c r="J11" s="9">
        <v>10000</v>
      </c>
    </row>
    <row r="12" spans="1:10" ht="15.75" x14ac:dyDescent="0.25">
      <c r="A12" s="18"/>
      <c r="B12" s="40"/>
      <c r="C12" s="43"/>
      <c r="D12" s="20" t="s">
        <v>59</v>
      </c>
      <c r="E12" s="21">
        <v>1</v>
      </c>
      <c r="F12" s="8">
        <v>16000</v>
      </c>
      <c r="G12" s="8">
        <v>16000</v>
      </c>
      <c r="H12" s="8">
        <v>16000</v>
      </c>
      <c r="I12" s="8">
        <v>16000</v>
      </c>
      <c r="J12" s="8">
        <v>16000</v>
      </c>
    </row>
    <row r="13" spans="1:10" ht="15.75" x14ac:dyDescent="0.25">
      <c r="B13" s="40"/>
      <c r="C13" s="43"/>
      <c r="D13" s="23" t="s">
        <v>60</v>
      </c>
      <c r="E13" s="9">
        <v>1</v>
      </c>
      <c r="F13" s="8">
        <v>16000</v>
      </c>
      <c r="G13" s="8">
        <v>16000</v>
      </c>
      <c r="H13" s="8">
        <v>16000</v>
      </c>
      <c r="I13" s="8">
        <v>16000</v>
      </c>
      <c r="J13" s="8">
        <v>16000</v>
      </c>
    </row>
    <row r="14" spans="1:10" ht="15.75" x14ac:dyDescent="0.25">
      <c r="B14" s="40"/>
      <c r="C14" s="43"/>
      <c r="D14" s="23" t="s">
        <v>61</v>
      </c>
      <c r="E14" s="24">
        <v>1</v>
      </c>
      <c r="F14" s="25">
        <v>10000</v>
      </c>
      <c r="G14" s="25">
        <v>10000</v>
      </c>
      <c r="H14" s="25">
        <v>10000</v>
      </c>
      <c r="I14" s="25">
        <v>10000</v>
      </c>
      <c r="J14" s="25">
        <v>10000</v>
      </c>
    </row>
    <row r="15" spans="1:10" ht="15.75" x14ac:dyDescent="0.25">
      <c r="B15" s="40"/>
      <c r="C15" s="43"/>
      <c r="D15" s="23" t="s">
        <v>63</v>
      </c>
      <c r="E15" s="24">
        <v>1</v>
      </c>
      <c r="F15" s="25">
        <v>14000</v>
      </c>
      <c r="G15" s="25">
        <v>14000</v>
      </c>
      <c r="H15" s="25">
        <v>14000</v>
      </c>
      <c r="I15" s="25">
        <v>14000</v>
      </c>
      <c r="J15" s="25">
        <v>14000</v>
      </c>
    </row>
    <row r="16" spans="1:10" ht="15.75" x14ac:dyDescent="0.25">
      <c r="B16" s="40"/>
      <c r="C16" s="43"/>
      <c r="D16" s="23" t="s">
        <v>62</v>
      </c>
      <c r="E16" s="24">
        <v>1</v>
      </c>
      <c r="F16" s="25">
        <v>12000</v>
      </c>
      <c r="G16" s="25">
        <v>12000</v>
      </c>
      <c r="H16" s="25">
        <v>12000</v>
      </c>
      <c r="I16" s="25">
        <v>12000</v>
      </c>
      <c r="J16" s="25">
        <v>12000</v>
      </c>
    </row>
    <row r="17" spans="2:10" ht="15.75" x14ac:dyDescent="0.25">
      <c r="B17" s="40"/>
      <c r="C17" s="43"/>
      <c r="D17" s="23" t="s">
        <v>64</v>
      </c>
      <c r="E17" s="24">
        <v>1</v>
      </c>
      <c r="F17" s="25">
        <v>15000</v>
      </c>
      <c r="G17" s="25">
        <v>15000</v>
      </c>
      <c r="H17" s="25">
        <v>15000</v>
      </c>
      <c r="I17" s="25">
        <v>15000</v>
      </c>
      <c r="J17" s="25">
        <v>15000</v>
      </c>
    </row>
  </sheetData>
  <mergeCells count="7">
    <mergeCell ref="B9:B17"/>
    <mergeCell ref="C9:C17"/>
    <mergeCell ref="B1:I1"/>
    <mergeCell ref="B3:B5"/>
    <mergeCell ref="C3:C5"/>
    <mergeCell ref="C6:C8"/>
    <mergeCell ref="B7:B8"/>
  </mergeCells>
  <pageMargins left="0.7" right="0.7" top="0.75" bottom="0.75" header="0.3" footer="0.3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UG</vt:lpstr>
      <vt:lpstr>PG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Kaviarasu Kanakappan</cp:lastModifiedBy>
  <cp:lastPrinted>2016-11-29T15:33:20Z</cp:lastPrinted>
  <dcterms:created xsi:type="dcterms:W3CDTF">2016-10-14T10:37:36Z</dcterms:created>
  <dcterms:modified xsi:type="dcterms:W3CDTF">2016-11-30T09:53:31Z</dcterms:modified>
</cp:coreProperties>
</file>